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تدفقات" sheetId="1" r:id="rId1"/>
  </sheets>
  <calcPr calcId="144525"/>
</workbook>
</file>

<file path=xl/calcChain.xml><?xml version="1.0" encoding="utf-8"?>
<calcChain xmlns="http://schemas.openxmlformats.org/spreadsheetml/2006/main">
  <c r="S9" i="1" l="1"/>
  <c r="S11" i="1" s="1"/>
  <c r="R9" i="1"/>
  <c r="R11" i="1" s="1"/>
  <c r="Q9" i="1"/>
  <c r="Q11" i="1" s="1"/>
  <c r="P9" i="1"/>
  <c r="P11" i="1" s="1"/>
  <c r="O9" i="1"/>
  <c r="O11" i="1" s="1"/>
  <c r="N9" i="1"/>
  <c r="N11" i="1" s="1"/>
  <c r="M9" i="1"/>
  <c r="M11" i="1" s="1"/>
  <c r="L9" i="1"/>
  <c r="L11" i="1" s="1"/>
  <c r="K9" i="1"/>
  <c r="K11" i="1" s="1"/>
  <c r="J9" i="1"/>
  <c r="J11" i="1" s="1"/>
  <c r="I10" i="1" s="1"/>
  <c r="I9" i="1"/>
  <c r="H9" i="1"/>
  <c r="G9" i="1"/>
  <c r="F9" i="1"/>
  <c r="E9" i="1"/>
  <c r="E11" i="1" s="1"/>
  <c r="D9" i="1"/>
  <c r="D11" i="1" s="1"/>
  <c r="C9" i="1"/>
  <c r="C11" i="1" s="1"/>
  <c r="B9" i="1"/>
  <c r="B11" i="1" s="1"/>
  <c r="I11" i="1" l="1"/>
  <c r="H10" i="1" l="1"/>
  <c r="H11" i="1" s="1"/>
  <c r="F10" i="1" s="1"/>
  <c r="F11" i="1" s="1"/>
  <c r="G10" i="1"/>
  <c r="G11" i="1" s="1"/>
</calcChain>
</file>

<file path=xl/sharedStrings.xml><?xml version="1.0" encoding="utf-8"?>
<sst xmlns="http://schemas.openxmlformats.org/spreadsheetml/2006/main" count="25" uniqueCount="20">
  <si>
    <t>بنك سورية والخليج</t>
  </si>
  <si>
    <t xml:space="preserve">قائمة التدفقات النقدية </t>
  </si>
  <si>
    <t>Statement of Cash Flows</t>
  </si>
  <si>
    <t>بعد تطبيق المعيار رقم 9</t>
  </si>
  <si>
    <t>البيان</t>
  </si>
  <si>
    <t>صافي التدفقات النقدية الناتجة عن (المستخدمة في) الأنشطة التشغيلية</t>
  </si>
  <si>
    <t>Net cash Flow from (Used in) Operating Activities</t>
  </si>
  <si>
    <t xml:space="preserve">صافي التدفقات النقدية الناتجة عن (المستخدمة في) الأنشطة الاستثمارية </t>
  </si>
  <si>
    <t>Net cash Flow from (Used in) Investing Activities</t>
  </si>
  <si>
    <t>صافي التدفقات النقدية الناتجة عن (المستخدمة في) الأنشطة التمويلية</t>
  </si>
  <si>
    <t>-</t>
  </si>
  <si>
    <t>Net cash Flow from (Used in) Financing Activities</t>
  </si>
  <si>
    <t>(الوديعة المجمدة)تأثير تغيرات أسعار الصرف على النقد وما في حكمه</t>
  </si>
  <si>
    <t>Effect of Exchange Rate Changes on Cash and Cash Equivalents (Deposit Retained)</t>
  </si>
  <si>
    <t>صافي الزيادة(النقص) في النقد وما في حكمه</t>
  </si>
  <si>
    <t>Net Increase / (Decrease) in Cash and Cash Equivalents</t>
  </si>
  <si>
    <t>النقد وما في حكمه في 1 كانون الثاني</t>
  </si>
  <si>
    <t>Cash Balance (Beginning)</t>
  </si>
  <si>
    <t>النقد وما في حكمه في 31 كانون الأول</t>
  </si>
  <si>
    <t>Cash Balance (Ending)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</si>
</sst>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_-;_-* #,##0.00\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sz val="13"/>
      <color theme="1"/>
      <name val="Arabic Transparent"/>
      <charset val="178"/>
    </font>
    <font>
      <sz val="12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</cellStyleXfs>
  <cellXfs count="44">
    <xf numFmtId="0" fontId="0" fillId="0" borderId="0" xfId="0"/>
    <xf numFmtId="0" fontId="2" fillId="0" borderId="0" xfId="0" applyFont="1" applyFill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37" fontId="3" fillId="0" borderId="3" xfId="0" applyNumberFormat="1" applyFont="1" applyBorder="1"/>
    <xf numFmtId="37" fontId="3" fillId="0" borderId="4" xfId="0" applyNumberFormat="1" applyFont="1" applyBorder="1"/>
    <xf numFmtId="37" fontId="3" fillId="0" borderId="4" xfId="0" applyNumberFormat="1" applyFont="1" applyBorder="1" applyAlignment="1">
      <alignment horizontal="center"/>
    </xf>
    <xf numFmtId="41" fontId="3" fillId="0" borderId="4" xfId="2" applyNumberFormat="1" applyFont="1" applyFill="1" applyBorder="1"/>
    <xf numFmtId="41" fontId="3" fillId="0" borderId="3" xfId="2" applyNumberFormat="1" applyFont="1" applyFill="1" applyBorder="1"/>
    <xf numFmtId="0" fontId="8" fillId="0" borderId="3" xfId="0" applyFont="1" applyBorder="1" applyAlignment="1"/>
    <xf numFmtId="41" fontId="3" fillId="0" borderId="4" xfId="2" applyNumberFormat="1" applyFont="1" applyFill="1" applyBorder="1" applyAlignment="1">
      <alignment horizontal="center"/>
    </xf>
    <xf numFmtId="0" fontId="8" fillId="0" borderId="3" xfId="0" applyFont="1" applyBorder="1"/>
    <xf numFmtId="41" fontId="3" fillId="0" borderId="4" xfId="2" applyNumberFormat="1" applyFont="1" applyFill="1" applyBorder="1" applyAlignment="1">
      <alignment horizontal="right"/>
    </xf>
    <xf numFmtId="37" fontId="3" fillId="0" borderId="4" xfId="0" applyNumberFormat="1" applyFont="1" applyBorder="1" applyAlignment="1">
      <alignment horizontal="right"/>
    </xf>
    <xf numFmtId="41" fontId="3" fillId="0" borderId="3" xfId="2" applyNumberFormat="1" applyFont="1" applyFill="1" applyBorder="1" applyAlignment="1">
      <alignment horizontal="right"/>
    </xf>
    <xf numFmtId="41" fontId="9" fillId="0" borderId="4" xfId="2" applyNumberFormat="1" applyFont="1" applyFill="1" applyBorder="1" applyAlignment="1">
      <alignment horizontal="right"/>
    </xf>
    <xf numFmtId="41" fontId="9" fillId="0" borderId="4" xfId="2" applyNumberFormat="1" applyFont="1" applyFill="1" applyBorder="1"/>
    <xf numFmtId="41" fontId="9" fillId="0" borderId="3" xfId="2" applyNumberFormat="1" applyFont="1" applyFill="1" applyBorder="1"/>
    <xf numFmtId="0" fontId="6" fillId="4" borderId="0" xfId="0" applyFont="1" applyFill="1" applyBorder="1"/>
    <xf numFmtId="37" fontId="6" fillId="4" borderId="0" xfId="0" applyNumberFormat="1" applyFont="1" applyFill="1" applyBorder="1"/>
    <xf numFmtId="37" fontId="6" fillId="4" borderId="4" xfId="0" applyNumberFormat="1" applyFont="1" applyFill="1" applyBorder="1"/>
    <xf numFmtId="41" fontId="6" fillId="4" borderId="4" xfId="2" applyNumberFormat="1" applyFont="1" applyFill="1" applyBorder="1"/>
    <xf numFmtId="41" fontId="6" fillId="4" borderId="3" xfId="2" applyNumberFormat="1" applyFont="1" applyFill="1" applyBorder="1"/>
    <xf numFmtId="41" fontId="6" fillId="4" borderId="3" xfId="2" applyNumberFormat="1" applyFont="1" applyFill="1" applyBorder="1" applyAlignment="1"/>
    <xf numFmtId="0" fontId="7" fillId="0" borderId="0" xfId="0" applyFont="1"/>
    <xf numFmtId="41" fontId="6" fillId="4" borderId="5" xfId="2" applyNumberFormat="1" applyFont="1" applyFill="1" applyBorder="1" applyAlignment="1"/>
    <xf numFmtId="41" fontId="3" fillId="0" borderId="0" xfId="0" applyNumberFormat="1" applyFont="1" applyBorder="1"/>
    <xf numFmtId="164" fontId="3" fillId="0" borderId="0" xfId="1" applyNumberFormat="1" applyFont="1" applyBorder="1"/>
    <xf numFmtId="164" fontId="3" fillId="0" borderId="0" xfId="0" applyNumberFormat="1" applyFont="1" applyBorder="1"/>
    <xf numFmtId="37" fontId="3" fillId="0" borderId="0" xfId="0" applyNumberFormat="1" applyFont="1" applyBorder="1" applyAlignment="1">
      <alignment horizontal="center"/>
    </xf>
  </cellXfs>
  <cellStyles count="12">
    <cellStyle name="Comma" xfId="1" builtinId="3"/>
    <cellStyle name="Comma [0]" xfId="2" builtinId="6"/>
    <cellStyle name="Comma 2" xfId="3"/>
    <cellStyle name="Comma 2 2" xfId="4"/>
    <cellStyle name="Comma 2 3" xfId="5"/>
    <cellStyle name="Normal" xfId="0" builtinId="0"/>
    <cellStyle name="Normal 2" xfId="6"/>
    <cellStyle name="Normal 3" xfId="7"/>
    <cellStyle name="Normal 4" xfId="8"/>
    <cellStyle name="Normal 5" xfId="9"/>
    <cellStyle name="Normal 6" xfId="10"/>
    <cellStyle name="Normal 7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rightToLeft="1" tabSelected="1" workbookViewId="0">
      <selection activeCell="B11" sqref="B11:C11"/>
    </sheetView>
  </sheetViews>
  <sheetFormatPr defaultColWidth="9" defaultRowHeight="16.5"/>
  <cols>
    <col min="1" max="1" width="60.42578125" style="2" bestFit="1" customWidth="1"/>
    <col min="2" max="2" width="22.140625" style="2" bestFit="1" customWidth="1"/>
    <col min="3" max="3" width="20.42578125" style="2" customWidth="1"/>
    <col min="4" max="4" width="20.42578125" style="2" bestFit="1" customWidth="1"/>
    <col min="5" max="5" width="22" style="2" customWidth="1"/>
    <col min="6" max="6" width="24.7109375" style="2" customWidth="1"/>
    <col min="7" max="7" width="33.140625" style="2" customWidth="1"/>
    <col min="8" max="9" width="19.5703125" style="2" bestFit="1" customWidth="1"/>
    <col min="10" max="10" width="19.5703125" style="3" customWidth="1"/>
    <col min="11" max="13" width="19.5703125" style="2" customWidth="1"/>
    <col min="14" max="14" width="18.28515625" style="2" customWidth="1"/>
    <col min="15" max="15" width="19.140625" style="4" customWidth="1"/>
    <col min="16" max="17" width="18.28515625" style="4" customWidth="1"/>
    <col min="18" max="18" width="19.140625" style="4" customWidth="1"/>
    <col min="19" max="19" width="18.28515625" style="4" customWidth="1"/>
    <col min="20" max="20" width="87.7109375" style="4" bestFit="1" customWidth="1"/>
    <col min="21" max="16384" width="9" style="4"/>
  </cols>
  <sheetData>
    <row r="1" spans="1:20">
      <c r="A1" s="1" t="s">
        <v>0</v>
      </c>
      <c r="B1" s="1"/>
      <c r="C1" s="1"/>
      <c r="D1" s="1"/>
      <c r="E1" s="1"/>
    </row>
    <row r="2" spans="1:20" ht="18">
      <c r="A2" s="5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5"/>
      <c r="N2" s="5"/>
      <c r="O2" s="5"/>
      <c r="P2" s="5"/>
      <c r="Q2" s="5"/>
      <c r="R2" s="5"/>
      <c r="S2" s="5"/>
      <c r="T2" s="7" t="s">
        <v>2</v>
      </c>
    </row>
    <row r="3" spans="1:20" ht="18">
      <c r="A3" s="8"/>
      <c r="B3" s="9"/>
      <c r="C3" s="9"/>
      <c r="D3" s="10" t="s">
        <v>3</v>
      </c>
      <c r="E3" s="10"/>
      <c r="F3" s="10"/>
      <c r="G3" s="10"/>
      <c r="H3" s="8"/>
      <c r="I3" s="8"/>
      <c r="K3" s="8"/>
    </row>
    <row r="4" spans="1:20" s="17" customFormat="1">
      <c r="A4" s="11" t="s">
        <v>4</v>
      </c>
      <c r="B4" s="11">
        <v>2023</v>
      </c>
      <c r="C4" s="11">
        <v>2022</v>
      </c>
      <c r="D4" s="11">
        <v>2021</v>
      </c>
      <c r="E4" s="12">
        <v>2020</v>
      </c>
      <c r="F4" s="12">
        <v>2019</v>
      </c>
      <c r="G4" s="12">
        <v>2018</v>
      </c>
      <c r="H4" s="13">
        <v>2018</v>
      </c>
      <c r="I4" s="13">
        <v>2017</v>
      </c>
      <c r="J4" s="12">
        <v>2016</v>
      </c>
      <c r="K4" s="12">
        <v>2015</v>
      </c>
      <c r="L4" s="12">
        <v>2014</v>
      </c>
      <c r="M4" s="12">
        <v>2013</v>
      </c>
      <c r="N4" s="14">
        <v>2012</v>
      </c>
      <c r="O4" s="14">
        <v>2011</v>
      </c>
      <c r="P4" s="15">
        <v>2010</v>
      </c>
      <c r="Q4" s="15">
        <v>2009</v>
      </c>
      <c r="R4" s="15">
        <v>2008</v>
      </c>
      <c r="S4" s="15">
        <v>2007</v>
      </c>
      <c r="T4" s="16" t="s">
        <v>2</v>
      </c>
    </row>
    <row r="5" spans="1:20">
      <c r="A5" s="18" t="s">
        <v>5</v>
      </c>
      <c r="B5" s="19">
        <v>376862286870</v>
      </c>
      <c r="C5" s="19">
        <v>75058387697</v>
      </c>
      <c r="D5" s="19">
        <v>68439196376</v>
      </c>
      <c r="E5" s="19">
        <v>10600630093</v>
      </c>
      <c r="F5" s="19">
        <v>-1159814813</v>
      </c>
      <c r="G5" s="19">
        <v>-6516604617</v>
      </c>
      <c r="H5" s="19">
        <v>-6516604617</v>
      </c>
      <c r="I5" s="19">
        <v>-313293245</v>
      </c>
      <c r="J5" s="20">
        <v>6800795923</v>
      </c>
      <c r="K5" s="21">
        <v>-1310575124</v>
      </c>
      <c r="L5" s="19">
        <v>3211955658</v>
      </c>
      <c r="M5" s="19">
        <v>2447175002</v>
      </c>
      <c r="N5" s="21">
        <v>4307176666</v>
      </c>
      <c r="O5" s="21">
        <v>-1868706420</v>
      </c>
      <c r="P5" s="22">
        <v>-378993848</v>
      </c>
      <c r="Q5" s="22">
        <v>4596164703</v>
      </c>
      <c r="R5" s="22">
        <v>-2376222480</v>
      </c>
      <c r="S5" s="22">
        <v>624996029</v>
      </c>
      <c r="T5" s="23" t="s">
        <v>6</v>
      </c>
    </row>
    <row r="6" spans="1:20">
      <c r="A6" s="22" t="s">
        <v>7</v>
      </c>
      <c r="B6" s="21">
        <v>-19580717265</v>
      </c>
      <c r="C6" s="21">
        <v>-17319111725</v>
      </c>
      <c r="D6" s="21">
        <v>-10145154617</v>
      </c>
      <c r="E6" s="21">
        <v>101682974</v>
      </c>
      <c r="F6" s="21">
        <v>-572830676</v>
      </c>
      <c r="G6" s="21">
        <v>-60230898</v>
      </c>
      <c r="H6" s="21">
        <v>-60230898</v>
      </c>
      <c r="I6" s="21">
        <v>-88624800</v>
      </c>
      <c r="J6" s="24">
        <v>-148833091</v>
      </c>
      <c r="K6" s="21">
        <v>-49365432</v>
      </c>
      <c r="L6" s="21">
        <v>122005672</v>
      </c>
      <c r="M6" s="21">
        <v>-36638967</v>
      </c>
      <c r="N6" s="21">
        <v>-24144076</v>
      </c>
      <c r="O6" s="21">
        <v>-17707101</v>
      </c>
      <c r="P6" s="22">
        <v>-139990587</v>
      </c>
      <c r="Q6" s="22">
        <v>-944166538</v>
      </c>
      <c r="R6" s="22">
        <v>-548105476</v>
      </c>
      <c r="S6" s="22">
        <v>-469326925</v>
      </c>
      <c r="T6" s="25" t="s">
        <v>8</v>
      </c>
    </row>
    <row r="7" spans="1:20">
      <c r="A7" s="22" t="s">
        <v>9</v>
      </c>
      <c r="B7" s="21">
        <v>-2764300000</v>
      </c>
      <c r="C7" s="21">
        <v>-3817537500</v>
      </c>
      <c r="D7" s="21">
        <v>-949000000</v>
      </c>
      <c r="E7" s="21">
        <v>0</v>
      </c>
      <c r="F7" s="21">
        <v>6090805056</v>
      </c>
      <c r="G7" s="21">
        <v>11219036</v>
      </c>
      <c r="H7" s="21">
        <v>11219036</v>
      </c>
      <c r="I7" s="21">
        <v>35837100</v>
      </c>
      <c r="J7" s="26" t="s">
        <v>10</v>
      </c>
      <c r="K7" s="26">
        <v>795837005</v>
      </c>
      <c r="L7" s="26" t="s">
        <v>10</v>
      </c>
      <c r="M7" s="26" t="s">
        <v>10</v>
      </c>
      <c r="N7" s="26" t="s">
        <v>10</v>
      </c>
      <c r="O7" s="27" t="s">
        <v>10</v>
      </c>
      <c r="P7" s="22">
        <v>0</v>
      </c>
      <c r="Q7" s="22">
        <v>0</v>
      </c>
      <c r="R7" s="22">
        <v>0</v>
      </c>
      <c r="S7" s="22">
        <v>1500000000</v>
      </c>
      <c r="T7" s="25" t="s">
        <v>11</v>
      </c>
    </row>
    <row r="8" spans="1:20" ht="18.75">
      <c r="A8" s="28" t="s">
        <v>12</v>
      </c>
      <c r="B8" s="29">
        <v>553174312092</v>
      </c>
      <c r="C8" s="29">
        <v>24948383712</v>
      </c>
      <c r="D8" s="29">
        <v>15095745566</v>
      </c>
      <c r="E8" s="29">
        <v>15743049945</v>
      </c>
      <c r="F8" s="29">
        <v>-8455625</v>
      </c>
      <c r="G8" s="29">
        <v>-19260528</v>
      </c>
      <c r="H8" s="29">
        <v>-19260528</v>
      </c>
      <c r="I8" s="29">
        <v>271471016</v>
      </c>
      <c r="J8" s="30">
        <v>2782361504</v>
      </c>
      <c r="K8" s="30">
        <v>4745334172</v>
      </c>
      <c r="L8" s="30">
        <v>1755104405</v>
      </c>
      <c r="M8" s="30">
        <v>3408622253</v>
      </c>
      <c r="N8" s="30">
        <v>580664887</v>
      </c>
      <c r="O8" s="30">
        <v>-29647778</v>
      </c>
      <c r="P8" s="31">
        <v>-4001490</v>
      </c>
      <c r="Q8" s="31">
        <v>2506152</v>
      </c>
      <c r="R8" s="31">
        <v>4699483</v>
      </c>
      <c r="S8" s="31">
        <v>4971047</v>
      </c>
      <c r="T8" s="25" t="s">
        <v>13</v>
      </c>
    </row>
    <row r="9" spans="1:20" s="38" customFormat="1">
      <c r="A9" s="32" t="s">
        <v>14</v>
      </c>
      <c r="B9" s="33">
        <f>SUM(B5:B8)</f>
        <v>907691581697</v>
      </c>
      <c r="C9" s="33">
        <f>SUM(C5:C8)</f>
        <v>78870122184</v>
      </c>
      <c r="D9" s="33">
        <f>SUM(D5:D8)</f>
        <v>72440787325</v>
      </c>
      <c r="E9" s="34">
        <f>SUM(E5:E8)</f>
        <v>26445363012</v>
      </c>
      <c r="F9" s="34">
        <f>SUM(F5:F8)</f>
        <v>4349703942</v>
      </c>
      <c r="G9" s="34">
        <f t="shared" ref="G9:S9" si="0">SUM(G5:G8)</f>
        <v>-6584877007</v>
      </c>
      <c r="H9" s="34">
        <f t="shared" si="0"/>
        <v>-6584877007</v>
      </c>
      <c r="I9" s="34">
        <f t="shared" si="0"/>
        <v>-94609929</v>
      </c>
      <c r="J9" s="34">
        <f t="shared" si="0"/>
        <v>9434324336</v>
      </c>
      <c r="K9" s="34">
        <f t="shared" si="0"/>
        <v>4181230621</v>
      </c>
      <c r="L9" s="34">
        <f t="shared" si="0"/>
        <v>5089065735</v>
      </c>
      <c r="M9" s="34">
        <f t="shared" si="0"/>
        <v>5819158288</v>
      </c>
      <c r="N9" s="35">
        <f t="shared" si="0"/>
        <v>4863697477</v>
      </c>
      <c r="O9" s="35">
        <f t="shared" si="0"/>
        <v>-1916061299</v>
      </c>
      <c r="P9" s="36">
        <f t="shared" si="0"/>
        <v>-522985925</v>
      </c>
      <c r="Q9" s="36">
        <f t="shared" si="0"/>
        <v>3654504317</v>
      </c>
      <c r="R9" s="36">
        <f t="shared" si="0"/>
        <v>-2919628473</v>
      </c>
      <c r="S9" s="36">
        <f t="shared" si="0"/>
        <v>1660640151</v>
      </c>
      <c r="T9" s="37" t="s">
        <v>15</v>
      </c>
    </row>
    <row r="10" spans="1:20">
      <c r="A10" s="22" t="s">
        <v>16</v>
      </c>
      <c r="B10" s="21">
        <v>206498329070</v>
      </c>
      <c r="C10" s="21">
        <v>127447252956</v>
      </c>
      <c r="D10" s="21">
        <v>55006465631</v>
      </c>
      <c r="E10" s="21">
        <v>28561102619</v>
      </c>
      <c r="F10" s="21">
        <f>H11</f>
        <v>24211398677</v>
      </c>
      <c r="G10" s="21">
        <f>I11</f>
        <v>30796275684</v>
      </c>
      <c r="H10" s="21">
        <f>I11</f>
        <v>30796275684</v>
      </c>
      <c r="I10" s="21">
        <f>J11</f>
        <v>30890885613</v>
      </c>
      <c r="J10" s="24">
        <v>21456561277</v>
      </c>
      <c r="K10" s="21">
        <v>17275330656</v>
      </c>
      <c r="L10" s="21">
        <v>12186264921</v>
      </c>
      <c r="M10" s="21">
        <v>6367106633</v>
      </c>
      <c r="N10" s="21">
        <v>1503409156</v>
      </c>
      <c r="O10" s="19">
        <v>3419470455</v>
      </c>
      <c r="P10" s="22">
        <v>3942456380</v>
      </c>
      <c r="Q10" s="22">
        <v>287952063</v>
      </c>
      <c r="R10" s="22">
        <v>3207580176</v>
      </c>
      <c r="S10" s="22">
        <v>1546940025</v>
      </c>
      <c r="T10" s="25" t="s">
        <v>17</v>
      </c>
    </row>
    <row r="11" spans="1:20" s="38" customFormat="1">
      <c r="A11" s="32" t="s">
        <v>18</v>
      </c>
      <c r="B11" s="33">
        <f>SUM(B9:B10)</f>
        <v>1114189910767</v>
      </c>
      <c r="C11" s="33">
        <f>SUM(C9:C10)</f>
        <v>206317375140</v>
      </c>
      <c r="D11" s="33">
        <f>SUM(D9:D10)</f>
        <v>127447252956</v>
      </c>
      <c r="E11" s="35">
        <f>SUM(E9:E10)</f>
        <v>55006465631</v>
      </c>
      <c r="F11" s="35">
        <f>SUM(F9:F10)</f>
        <v>28561102619</v>
      </c>
      <c r="G11" s="35">
        <f t="shared" ref="G11:S11" si="1">SUM(G9:G10)</f>
        <v>24211398677</v>
      </c>
      <c r="H11" s="35">
        <f t="shared" si="1"/>
        <v>24211398677</v>
      </c>
      <c r="I11" s="35">
        <f t="shared" si="1"/>
        <v>30796275684</v>
      </c>
      <c r="J11" s="35">
        <f t="shared" si="1"/>
        <v>30890885613</v>
      </c>
      <c r="K11" s="35">
        <f t="shared" si="1"/>
        <v>21456561277</v>
      </c>
      <c r="L11" s="35">
        <f t="shared" si="1"/>
        <v>17275330656</v>
      </c>
      <c r="M11" s="35">
        <f t="shared" si="1"/>
        <v>12186264921</v>
      </c>
      <c r="N11" s="35">
        <f t="shared" si="1"/>
        <v>6367106633</v>
      </c>
      <c r="O11" s="35">
        <f t="shared" si="1"/>
        <v>1503409156</v>
      </c>
      <c r="P11" s="36">
        <f t="shared" si="1"/>
        <v>3419470455</v>
      </c>
      <c r="Q11" s="36">
        <f t="shared" si="1"/>
        <v>3942456380</v>
      </c>
      <c r="R11" s="36">
        <f t="shared" si="1"/>
        <v>287951703</v>
      </c>
      <c r="S11" s="36">
        <f t="shared" si="1"/>
        <v>3207580176</v>
      </c>
      <c r="T11" s="39" t="s">
        <v>19</v>
      </c>
    </row>
    <row r="13" spans="1:20">
      <c r="H13" s="40"/>
      <c r="I13" s="40"/>
      <c r="J13" s="40"/>
      <c r="K13" s="40"/>
      <c r="L13" s="40"/>
      <c r="M13" s="40"/>
      <c r="N13" s="40"/>
      <c r="O13" s="40"/>
      <c r="P13" s="40"/>
    </row>
    <row r="14" spans="1:20">
      <c r="H14" s="41"/>
      <c r="I14" s="41"/>
      <c r="L14" s="40"/>
      <c r="M14" s="40"/>
    </row>
    <row r="15" spans="1:20">
      <c r="H15" s="41"/>
      <c r="I15" s="41"/>
      <c r="L15" s="40"/>
      <c r="M15" s="40"/>
    </row>
    <row r="16" spans="1:20">
      <c r="H16" s="41"/>
      <c r="I16" s="41"/>
    </row>
    <row r="17" spans="8:10">
      <c r="H17" s="42"/>
      <c r="J17" s="43"/>
    </row>
  </sheetData>
  <mergeCells count="1">
    <mergeCell ref="D3:G3"/>
  </mergeCells>
  <pageMargins left="0.15748031496062992" right="0.1574803149606299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2024-10-10T09:21:39Z</dcterms:created>
  <dcterms:modified xsi:type="dcterms:W3CDTF">2024-10-10T09:22:08Z</dcterms:modified>
</cp:coreProperties>
</file>