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 نقدية" sheetId="1" r:id="rId1"/>
  </sheets>
  <calcPr calcId="144525"/>
</workbook>
</file>

<file path=xl/calcChain.xml><?xml version="1.0" encoding="utf-8"?>
<calcChain xmlns="http://schemas.openxmlformats.org/spreadsheetml/2006/main">
  <c r="R9" i="1" l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10" i="1" s="1"/>
  <c r="H9" i="1"/>
  <c r="G9" i="1"/>
  <c r="G11" i="1" s="1"/>
  <c r="F9" i="1"/>
  <c r="F11" i="1" s="1"/>
  <c r="E9" i="1"/>
  <c r="E11" i="1" s="1"/>
  <c r="D9" i="1"/>
  <c r="D11" i="1" s="1"/>
  <c r="C9" i="1"/>
  <c r="C11" i="1" s="1"/>
  <c r="B9" i="1"/>
  <c r="B11" i="1" s="1"/>
  <c r="H11" i="1" l="1"/>
</calcChain>
</file>

<file path=xl/sharedStrings.xml><?xml version="1.0" encoding="utf-8"?>
<sst xmlns="http://schemas.openxmlformats.org/spreadsheetml/2006/main" count="26" uniqueCount="19">
  <si>
    <t>الشركة السورية الوطنية للتأمين NIC</t>
  </si>
  <si>
    <t xml:space="preserve">قائمة التدفقات النقدية </t>
  </si>
  <si>
    <t>Statement of Cash Flows</t>
  </si>
  <si>
    <t>البيان</t>
  </si>
  <si>
    <t xml:space="preserve">صافي الأموال الناتجة عن / (المستخدمة في) النشاطات التشغيلية </t>
  </si>
  <si>
    <t>Net Cash Flow from (used in ) Operating Activities</t>
  </si>
  <si>
    <t xml:space="preserve">صافي الأموال الناتجة عن / (المستخدمة في) النشاطات الإستثمارية </t>
  </si>
  <si>
    <t>Net Cash Flow from (used in ) Investing Activities</t>
  </si>
  <si>
    <t xml:space="preserve">صافي الأموال المستخدمة في النشاطات التمويلية </t>
  </si>
  <si>
    <t>Net Cash Flow from (used in ) Financing Activities</t>
  </si>
  <si>
    <t>فروقات اسعار الصرف الناتجة عن النقد وما يوازي النقد</t>
  </si>
  <si>
    <t>-</t>
  </si>
  <si>
    <t>Differences in Exchange</t>
  </si>
  <si>
    <t xml:space="preserve">صافي النقص/ الزيادة في النقد وما في حكمه </t>
  </si>
  <si>
    <t xml:space="preserve">Decrease and Increase in Cash and Cash Equivalents </t>
  </si>
  <si>
    <t>النقد وما قي حكمه في 1 كانون الثاني</t>
  </si>
  <si>
    <t>Cash and Cash Equivalents at the Beginning of the year</t>
  </si>
  <si>
    <t xml:space="preserve">النقد ومافي حكمه في 31 كانون الأول  </t>
  </si>
  <si>
    <t>Cash and Cash Equivalents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</si>
</sst>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_-* #,##0.00\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</cellStyleXfs>
  <cellXfs count="47">
    <xf numFmtId="0" fontId="0" fillId="0" borderId="0" xfId="0"/>
    <xf numFmtId="0" fontId="4" fillId="0" borderId="0" xfId="0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 wrapText="1" inden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right" vertical="center" wrapText="1" indent="1"/>
    </xf>
    <xf numFmtId="164" fontId="0" fillId="0" borderId="2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horizontal="center" vertical="center"/>
    </xf>
    <xf numFmtId="37" fontId="0" fillId="0" borderId="2" xfId="0" applyNumberFormat="1" applyFont="1" applyFill="1" applyBorder="1" applyAlignment="1">
      <alignment vertical="center"/>
    </xf>
    <xf numFmtId="41" fontId="0" fillId="0" borderId="2" xfId="2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right" vertical="center" wrapText="1" indent="1"/>
    </xf>
    <xf numFmtId="164" fontId="0" fillId="0" borderId="3" xfId="1" applyNumberFormat="1" applyFont="1" applyFill="1" applyBorder="1" applyAlignment="1">
      <alignment vertical="center"/>
    </xf>
    <xf numFmtId="41" fontId="0" fillId="0" borderId="3" xfId="2" applyFont="1" applyFill="1" applyBorder="1" applyAlignment="1">
      <alignment vertical="center"/>
    </xf>
    <xf numFmtId="0" fontId="0" fillId="4" borderId="3" xfId="0" applyFont="1" applyFill="1" applyBorder="1" applyAlignment="1">
      <alignment horizontal="right" vertical="center" wrapText="1" indent="1"/>
    </xf>
    <xf numFmtId="164" fontId="0" fillId="4" borderId="2" xfId="1" applyNumberFormat="1" applyFont="1" applyFill="1" applyBorder="1" applyAlignment="1">
      <alignment vertical="center"/>
    </xf>
    <xf numFmtId="41" fontId="6" fillId="0" borderId="3" xfId="2" applyFont="1" applyFill="1" applyBorder="1" applyAlignment="1">
      <alignment vertical="center"/>
    </xf>
    <xf numFmtId="41" fontId="6" fillId="0" borderId="3" xfId="2" applyFont="1" applyFill="1" applyBorder="1" applyAlignment="1">
      <alignment horizontal="right" vertical="center"/>
    </xf>
    <xf numFmtId="0" fontId="0" fillId="4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 wrapText="1" indent="1"/>
    </xf>
    <xf numFmtId="37" fontId="2" fillId="3" borderId="3" xfId="2" applyNumberFormat="1" applyFont="1" applyFill="1" applyBorder="1" applyAlignment="1">
      <alignment horizontal="center" vertical="center"/>
    </xf>
    <xf numFmtId="37" fontId="2" fillId="3" borderId="3" xfId="2" applyNumberFormat="1" applyFont="1" applyFill="1" applyBorder="1" applyAlignment="1">
      <alignment vertical="center"/>
    </xf>
    <xf numFmtId="41" fontId="2" fillId="3" borderId="3" xfId="2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1" fontId="0" fillId="0" borderId="0" xfId="0" applyNumberFormat="1" applyFont="1" applyFill="1" applyAlignment="1">
      <alignment vertical="center"/>
    </xf>
    <xf numFmtId="0" fontId="2" fillId="3" borderId="4" xfId="0" applyFont="1" applyFill="1" applyBorder="1" applyAlignment="1">
      <alignment horizontal="right" vertical="center" wrapText="1" indent="1"/>
    </xf>
    <xf numFmtId="37" fontId="2" fillId="3" borderId="5" xfId="0" applyNumberFormat="1" applyFont="1" applyFill="1" applyBorder="1" applyAlignment="1">
      <alignment horizontal="center" vertical="center"/>
    </xf>
    <xf numFmtId="37" fontId="2" fillId="3" borderId="5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 indent="1"/>
    </xf>
    <xf numFmtId="0" fontId="0" fillId="0" borderId="0" xfId="0" applyFont="1" applyFill="1" applyAlignment="1">
      <alignment horizontal="center" vertical="center"/>
    </xf>
    <xf numFmtId="41" fontId="0" fillId="0" borderId="0" xfId="2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rightToLeft="1" tabSelected="1" zoomScale="85" zoomScaleNormal="85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C25" sqref="C25"/>
    </sheetView>
  </sheetViews>
  <sheetFormatPr defaultColWidth="9.140625" defaultRowHeight="15"/>
  <cols>
    <col min="1" max="1" width="40.7109375" style="43" customWidth="1"/>
    <col min="2" max="5" width="15.7109375" style="6" customWidth="1"/>
    <col min="6" max="6" width="15.7109375" style="44" customWidth="1"/>
    <col min="7" max="8" width="15.7109375" style="6" customWidth="1"/>
    <col min="9" max="9" width="15.7109375" style="44" customWidth="1"/>
    <col min="10" max="18" width="15.7109375" style="6" customWidth="1"/>
    <col min="19" max="19" width="40.7109375" style="5" customWidth="1"/>
    <col min="20" max="20" width="13.7109375" style="6" bestFit="1" customWidth="1"/>
    <col min="21" max="16384" width="9.140625" style="6"/>
  </cols>
  <sheetData>
    <row r="1" spans="1:20">
      <c r="A1" s="1" t="s">
        <v>0</v>
      </c>
      <c r="B1" s="2"/>
      <c r="C1" s="2"/>
      <c r="D1" s="2"/>
      <c r="E1" s="2"/>
      <c r="F1" s="3"/>
      <c r="G1" s="4"/>
      <c r="H1" s="4"/>
      <c r="I1" s="3"/>
      <c r="J1" s="4"/>
      <c r="K1" s="4"/>
      <c r="L1" s="4"/>
      <c r="M1" s="4"/>
      <c r="N1" s="4"/>
      <c r="O1" s="4"/>
      <c r="P1" s="4"/>
      <c r="Q1" s="4"/>
      <c r="R1" s="4"/>
    </row>
    <row r="2" spans="1:20">
      <c r="A2" s="7" t="s">
        <v>1</v>
      </c>
      <c r="B2" s="8"/>
      <c r="C2" s="8"/>
      <c r="D2" s="8"/>
      <c r="E2" s="8"/>
      <c r="F2" s="9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10" t="s">
        <v>2</v>
      </c>
    </row>
    <row r="3" spans="1:20">
      <c r="A3" s="11"/>
      <c r="B3" s="12"/>
      <c r="C3" s="12"/>
      <c r="D3" s="12"/>
      <c r="E3" s="12"/>
      <c r="F3" s="13"/>
      <c r="G3" s="12"/>
      <c r="H3" s="12"/>
      <c r="I3" s="13"/>
      <c r="J3" s="12"/>
      <c r="K3" s="13"/>
      <c r="L3" s="13"/>
      <c r="M3" s="13"/>
      <c r="N3" s="13"/>
      <c r="O3" s="13"/>
      <c r="P3" s="3"/>
      <c r="Q3" s="3"/>
      <c r="R3" s="4"/>
      <c r="S3" s="14"/>
    </row>
    <row r="4" spans="1:20">
      <c r="A4" s="15" t="s">
        <v>3</v>
      </c>
      <c r="B4" s="16">
        <v>2023</v>
      </c>
      <c r="C4" s="16">
        <v>2022</v>
      </c>
      <c r="D4" s="16">
        <v>2021</v>
      </c>
      <c r="E4" s="16">
        <v>2020</v>
      </c>
      <c r="F4" s="17">
        <v>2019</v>
      </c>
      <c r="G4" s="16">
        <v>2018</v>
      </c>
      <c r="H4" s="16">
        <v>2017</v>
      </c>
      <c r="I4" s="16">
        <v>2016</v>
      </c>
      <c r="J4" s="16">
        <v>2015</v>
      </c>
      <c r="K4" s="16">
        <v>2014</v>
      </c>
      <c r="L4" s="16">
        <v>2013</v>
      </c>
      <c r="M4" s="16">
        <v>2012</v>
      </c>
      <c r="N4" s="16">
        <v>2011</v>
      </c>
      <c r="O4" s="16">
        <v>2010</v>
      </c>
      <c r="P4" s="16">
        <v>2009</v>
      </c>
      <c r="Q4" s="16">
        <v>2008</v>
      </c>
      <c r="R4" s="16">
        <v>2007</v>
      </c>
      <c r="S4" s="18" t="s">
        <v>2</v>
      </c>
    </row>
    <row r="5" spans="1:20" ht="30">
      <c r="A5" s="19" t="s">
        <v>4</v>
      </c>
      <c r="B5" s="20">
        <v>2882725361</v>
      </c>
      <c r="C5" s="20">
        <v>-691928691.29799998</v>
      </c>
      <c r="D5" s="20">
        <v>-848110276</v>
      </c>
      <c r="E5" s="20">
        <v>717083976</v>
      </c>
      <c r="F5" s="21">
        <v>361961504</v>
      </c>
      <c r="G5" s="20">
        <v>71201274</v>
      </c>
      <c r="H5" s="20">
        <v>500957702</v>
      </c>
      <c r="I5" s="22">
        <v>-226107344</v>
      </c>
      <c r="J5" s="22">
        <v>311772039</v>
      </c>
      <c r="K5" s="22">
        <v>430877649</v>
      </c>
      <c r="L5" s="22">
        <v>623018257</v>
      </c>
      <c r="M5" s="22">
        <v>204755019</v>
      </c>
      <c r="N5" s="22">
        <v>243235074</v>
      </c>
      <c r="O5" s="23">
        <v>239115987</v>
      </c>
      <c r="P5" s="23">
        <v>245628636</v>
      </c>
      <c r="Q5" s="23">
        <v>1169680001</v>
      </c>
      <c r="R5" s="23">
        <v>545613492</v>
      </c>
      <c r="S5" s="24" t="s">
        <v>5</v>
      </c>
    </row>
    <row r="6" spans="1:20" ht="30">
      <c r="A6" s="25" t="s">
        <v>6</v>
      </c>
      <c r="B6" s="21">
        <v>-7839617500</v>
      </c>
      <c r="C6" s="21">
        <v>803147870</v>
      </c>
      <c r="D6" s="21">
        <v>-2867212164</v>
      </c>
      <c r="E6" s="21">
        <v>-1635316856</v>
      </c>
      <c r="F6" s="21">
        <v>59289972</v>
      </c>
      <c r="G6" s="20">
        <v>-542103843</v>
      </c>
      <c r="H6" s="26">
        <v>474006664</v>
      </c>
      <c r="I6" s="27">
        <v>-91088817</v>
      </c>
      <c r="J6" s="27">
        <v>-250282284</v>
      </c>
      <c r="K6" s="27">
        <v>-124677247</v>
      </c>
      <c r="L6" s="22">
        <v>2238504</v>
      </c>
      <c r="M6" s="22">
        <v>3248502</v>
      </c>
      <c r="N6" s="27">
        <v>-143993729</v>
      </c>
      <c r="O6" s="27">
        <v>-1505191929</v>
      </c>
      <c r="P6" s="27">
        <v>-607490159</v>
      </c>
      <c r="Q6" s="27">
        <v>-54841054</v>
      </c>
      <c r="R6" s="27">
        <v>-334916908</v>
      </c>
      <c r="S6" s="24" t="s">
        <v>7</v>
      </c>
    </row>
    <row r="7" spans="1:20" ht="30">
      <c r="A7" s="25" t="s">
        <v>8</v>
      </c>
      <c r="B7" s="21">
        <v>960000</v>
      </c>
      <c r="C7" s="21">
        <v>2942999</v>
      </c>
      <c r="D7" s="21">
        <v>-109674423</v>
      </c>
      <c r="E7" s="21">
        <v>-626925454</v>
      </c>
      <c r="F7" s="21">
        <v>-9645800</v>
      </c>
      <c r="G7" s="20">
        <v>-22281091</v>
      </c>
      <c r="H7" s="26">
        <v>-181300000</v>
      </c>
      <c r="I7" s="27">
        <v>-181812690</v>
      </c>
      <c r="J7" s="27">
        <v>-179395950</v>
      </c>
      <c r="K7" s="27">
        <v>-144721563</v>
      </c>
      <c r="L7" s="27">
        <v>-292357105</v>
      </c>
      <c r="M7" s="27">
        <v>-87543839</v>
      </c>
      <c r="N7" s="27">
        <v>-80530210</v>
      </c>
      <c r="O7" s="27">
        <v>-88986719</v>
      </c>
      <c r="P7" s="27">
        <v>-92126521</v>
      </c>
      <c r="Q7" s="27">
        <v>-47835710</v>
      </c>
      <c r="R7" s="27">
        <v>0</v>
      </c>
      <c r="S7" s="24" t="s">
        <v>9</v>
      </c>
    </row>
    <row r="8" spans="1:20" ht="17.25">
      <c r="A8" s="28" t="s">
        <v>10</v>
      </c>
      <c r="B8" s="29">
        <v>25889312070</v>
      </c>
      <c r="C8" s="29">
        <v>1336554690</v>
      </c>
      <c r="D8" s="29">
        <v>3672696269</v>
      </c>
      <c r="E8" s="29">
        <v>2231811339</v>
      </c>
      <c r="F8" s="21">
        <v>3611895</v>
      </c>
      <c r="G8" s="20">
        <v>-14882795</v>
      </c>
      <c r="H8" s="30">
        <v>-221560729</v>
      </c>
      <c r="I8" s="30">
        <v>411930999</v>
      </c>
      <c r="J8" s="30">
        <v>451673163</v>
      </c>
      <c r="K8" s="30">
        <v>133647672</v>
      </c>
      <c r="L8" s="31" t="s">
        <v>11</v>
      </c>
      <c r="M8" s="31" t="s">
        <v>11</v>
      </c>
      <c r="N8" s="31" t="s">
        <v>11</v>
      </c>
      <c r="O8" s="31" t="s">
        <v>11</v>
      </c>
      <c r="P8" s="31" t="s">
        <v>11</v>
      </c>
      <c r="Q8" s="31" t="s">
        <v>11</v>
      </c>
      <c r="R8" s="31" t="s">
        <v>11</v>
      </c>
      <c r="S8" s="32" t="s">
        <v>12</v>
      </c>
    </row>
    <row r="9" spans="1:20" ht="20.25" customHeight="1">
      <c r="A9" s="33" t="s">
        <v>13</v>
      </c>
      <c r="B9" s="34">
        <f>SUM(B5:B8)</f>
        <v>20933379931</v>
      </c>
      <c r="C9" s="34">
        <f>SUM(C5:C8)</f>
        <v>1450716867.7020001</v>
      </c>
      <c r="D9" s="34">
        <f>SUM(D5:D8)</f>
        <v>-152300594</v>
      </c>
      <c r="E9" s="34">
        <f t="shared" ref="E9:K9" si="0">SUM(E5:E8)</f>
        <v>686653005</v>
      </c>
      <c r="F9" s="34">
        <f t="shared" si="0"/>
        <v>415217571</v>
      </c>
      <c r="G9" s="35">
        <f t="shared" si="0"/>
        <v>-508066455</v>
      </c>
      <c r="H9" s="35">
        <f t="shared" si="0"/>
        <v>572103637</v>
      </c>
      <c r="I9" s="35">
        <f t="shared" si="0"/>
        <v>-87077852</v>
      </c>
      <c r="J9" s="35">
        <f t="shared" si="0"/>
        <v>333766968</v>
      </c>
      <c r="K9" s="35">
        <f t="shared" si="0"/>
        <v>295126511</v>
      </c>
      <c r="L9" s="35">
        <f t="shared" ref="L9:R9" si="1">SUM(L5:L7)</f>
        <v>332899656</v>
      </c>
      <c r="M9" s="35">
        <f t="shared" si="1"/>
        <v>120459682</v>
      </c>
      <c r="N9" s="35">
        <f t="shared" si="1"/>
        <v>18711135</v>
      </c>
      <c r="O9" s="36">
        <f t="shared" si="1"/>
        <v>-1355062661</v>
      </c>
      <c r="P9" s="36">
        <f t="shared" si="1"/>
        <v>-453988044</v>
      </c>
      <c r="Q9" s="36">
        <f t="shared" si="1"/>
        <v>1067003237</v>
      </c>
      <c r="R9" s="35">
        <f t="shared" si="1"/>
        <v>210696584</v>
      </c>
      <c r="S9" s="37" t="s">
        <v>14</v>
      </c>
      <c r="T9" s="38"/>
    </row>
    <row r="10" spans="1:20" ht="17.25" customHeight="1">
      <c r="A10" s="25" t="s">
        <v>15</v>
      </c>
      <c r="B10" s="26">
        <v>3654265239</v>
      </c>
      <c r="C10" s="26">
        <v>2203548371.8280001</v>
      </c>
      <c r="D10" s="26">
        <v>2355848967</v>
      </c>
      <c r="E10" s="26">
        <v>1669195962</v>
      </c>
      <c r="F10" s="30">
        <v>1253978391</v>
      </c>
      <c r="G10" s="30">
        <v>1762044846</v>
      </c>
      <c r="H10" s="30">
        <f>I11</f>
        <v>1189941209</v>
      </c>
      <c r="I10" s="30">
        <v>1277019061</v>
      </c>
      <c r="J10" s="30">
        <v>943252093</v>
      </c>
      <c r="K10" s="30">
        <v>648125582</v>
      </c>
      <c r="L10" s="30">
        <v>315225926</v>
      </c>
      <c r="M10" s="30">
        <v>194766244</v>
      </c>
      <c r="N10" s="30">
        <v>176055109</v>
      </c>
      <c r="O10" s="30">
        <v>1531117770</v>
      </c>
      <c r="P10" s="30">
        <v>1985105814</v>
      </c>
      <c r="Q10" s="30">
        <v>918102577</v>
      </c>
      <c r="R10" s="30">
        <v>703114018</v>
      </c>
      <c r="S10" s="24" t="s">
        <v>16</v>
      </c>
    </row>
    <row r="11" spans="1:20" ht="19.5" customHeight="1">
      <c r="A11" s="39" t="s">
        <v>17</v>
      </c>
      <c r="B11" s="40">
        <f>SUM(B9:B10)-1</f>
        <v>24587645169</v>
      </c>
      <c r="C11" s="40">
        <f>SUM(C9:C10)-1</f>
        <v>3654265238.5300002</v>
      </c>
      <c r="D11" s="40">
        <f>SUM(D9:D10)-1</f>
        <v>2203548372</v>
      </c>
      <c r="E11" s="40">
        <f t="shared" ref="E11:R11" si="2">SUM(E9:E10)</f>
        <v>2355848967</v>
      </c>
      <c r="F11" s="40">
        <f t="shared" si="2"/>
        <v>1669195962</v>
      </c>
      <c r="G11" s="41">
        <f t="shared" si="2"/>
        <v>1253978391</v>
      </c>
      <c r="H11" s="41">
        <f t="shared" si="2"/>
        <v>1762044846</v>
      </c>
      <c r="I11" s="41">
        <f t="shared" si="2"/>
        <v>1189941209</v>
      </c>
      <c r="J11" s="41">
        <f t="shared" si="2"/>
        <v>1277019061</v>
      </c>
      <c r="K11" s="41">
        <f t="shared" si="2"/>
        <v>943252093</v>
      </c>
      <c r="L11" s="41">
        <f t="shared" si="2"/>
        <v>648125582</v>
      </c>
      <c r="M11" s="35">
        <f t="shared" si="2"/>
        <v>315225926</v>
      </c>
      <c r="N11" s="35">
        <f t="shared" si="2"/>
        <v>194766244</v>
      </c>
      <c r="O11" s="35">
        <f t="shared" si="2"/>
        <v>176055109</v>
      </c>
      <c r="P11" s="35">
        <f t="shared" si="2"/>
        <v>1531117770</v>
      </c>
      <c r="Q11" s="35">
        <f t="shared" si="2"/>
        <v>1985105814</v>
      </c>
      <c r="R11" s="35">
        <f t="shared" si="2"/>
        <v>913810602</v>
      </c>
      <c r="S11" s="42" t="s">
        <v>18</v>
      </c>
    </row>
    <row r="12" spans="1:20">
      <c r="P12" s="45"/>
      <c r="Q12" s="45"/>
    </row>
    <row r="13" spans="1:20">
      <c r="G13" s="46"/>
      <c r="H13" s="46"/>
      <c r="I13" s="46"/>
      <c r="J13" s="46"/>
      <c r="K13" s="46"/>
      <c r="L13" s="46"/>
      <c r="M13" s="46"/>
      <c r="N13" s="46"/>
      <c r="O13" s="46"/>
    </row>
  </sheetData>
  <conditionalFormatting sqref="A1:XFD1048576">
    <cfRule type="cellIs" dxfId="0" priority="1" operator="lessThan">
      <formula>0</formula>
    </cfRule>
  </conditionalFormatting>
  <pageMargins left="0.14000000000000001" right="0.3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 نقدية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2024-06-30T08:03:13Z</dcterms:created>
  <dcterms:modified xsi:type="dcterms:W3CDTF">2024-06-30T08:03:35Z</dcterms:modified>
</cp:coreProperties>
</file>