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995"/>
  </bookViews>
  <sheets>
    <sheet name="تدفقات نقدية" sheetId="1" r:id="rId1"/>
  </sheets>
  <calcPr calcId="144525"/>
</workbook>
</file>

<file path=xl/calcChain.xml><?xml version="1.0" encoding="utf-8"?>
<calcChain xmlns="http://schemas.openxmlformats.org/spreadsheetml/2006/main">
  <c r="Q12" i="1" l="1"/>
  <c r="P12" i="1"/>
  <c r="T10" i="1"/>
  <c r="T12" i="1" s="1"/>
  <c r="S10" i="1"/>
  <c r="S12" i="1" s="1"/>
  <c r="R10" i="1"/>
  <c r="R12" i="1" s="1"/>
  <c r="O10" i="1"/>
  <c r="O12" i="1" s="1"/>
  <c r="N10" i="1"/>
  <c r="N12" i="1" s="1"/>
  <c r="M11" i="1" s="1"/>
  <c r="M10" i="1"/>
  <c r="M12" i="1" s="1"/>
  <c r="L10" i="1"/>
  <c r="L12" i="1" s="1"/>
  <c r="K10" i="1"/>
  <c r="K12" i="1" s="1"/>
  <c r="J10" i="1"/>
  <c r="J12" i="1" s="1"/>
  <c r="I10" i="1"/>
  <c r="I12" i="1" s="1"/>
  <c r="H10" i="1"/>
  <c r="H12" i="1" s="1"/>
  <c r="G10" i="1"/>
  <c r="G12" i="1" s="1"/>
  <c r="F11" i="1" s="1"/>
  <c r="F10" i="1"/>
  <c r="E10" i="1"/>
  <c r="E12" i="1" s="1"/>
  <c r="D10" i="1"/>
  <c r="D12" i="1" s="1"/>
  <c r="C10" i="1"/>
  <c r="C12" i="1" s="1"/>
  <c r="F12" i="1" l="1"/>
</calcChain>
</file>

<file path=xl/sharedStrings.xml><?xml version="1.0" encoding="utf-8"?>
<sst xmlns="http://schemas.openxmlformats.org/spreadsheetml/2006/main" count="20" uniqueCount="19">
  <si>
    <t>بنك الائتمان الأهلي (أي تي بي) ش.م.م.ع</t>
  </si>
  <si>
    <t xml:space="preserve">قائمة التفقات النقدية </t>
  </si>
  <si>
    <t>Statement of Cash Flows</t>
  </si>
  <si>
    <t>بعد تطبيق المعيار رقم 9</t>
  </si>
  <si>
    <t>البيان</t>
  </si>
  <si>
    <t>صافي التدفقات الناتجة عن (المستخدمة في) الأنشطة التشغيلية</t>
  </si>
  <si>
    <t>Net cash Flow from (Used in) Operating Activities</t>
  </si>
  <si>
    <t xml:space="preserve">صافي التدفقات الناتجة عن (المستخدمة في) الأنشطة الاستثمارية </t>
  </si>
  <si>
    <t>Net cash Flow from (Used in) Investing Activities</t>
  </si>
  <si>
    <t>صافي التدفقات الناتجة عن (المستخدمة في) الأنشطة التمويلية</t>
  </si>
  <si>
    <t>Net cash Flow from (Used in) Financing Activities</t>
  </si>
  <si>
    <t>تأثير تغيرات أسعار الصرف على النقد (الوديعة المجمدة)</t>
  </si>
  <si>
    <t>Net foreign exchange differences</t>
  </si>
  <si>
    <t>صافي (النقص) الزيادة في النقد وما في حكمه</t>
  </si>
  <si>
    <t>Net Increase / (Decrease) in Cash and Cash Equivalents</t>
  </si>
  <si>
    <t>النقد وما في حكمه في 1 كانون الثاني</t>
  </si>
  <si>
    <t>Cash Balance (Beginning)</t>
  </si>
  <si>
    <t>النقد وما في حكمه في  31 كانون الأول</t>
  </si>
  <si>
    <t>Cash Balance (Ending)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</si>
</sst>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-* #,##0_-;\-* #,##0_-;_-* &quot;-&quot;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rgb="FFFF0000"/>
      <name val="Arabic Transparent"/>
      <charset val="178"/>
    </font>
    <font>
      <b/>
      <sz val="13"/>
      <color theme="1"/>
      <name val="Arabic Transparent"/>
      <charset val="178"/>
    </font>
    <font>
      <b/>
      <sz val="14"/>
      <color theme="0"/>
      <name val="Arabic Transparent"/>
      <charset val="178"/>
    </font>
    <font>
      <sz val="14"/>
      <color theme="1"/>
      <name val="Arabic Transparent"/>
      <charset val="178"/>
    </font>
    <font>
      <b/>
      <sz val="13"/>
      <color theme="0"/>
      <name val="Arabic Transparent"/>
      <charset val="178"/>
    </font>
    <font>
      <sz val="13"/>
      <color theme="1"/>
      <name val="Arabic Transparent"/>
      <charset val="178"/>
    </font>
    <font>
      <sz val="12"/>
      <color rgb="FF222222"/>
      <name val="Arial"/>
      <family val="2"/>
    </font>
    <font>
      <u val="singleAccounting"/>
      <sz val="13"/>
      <color theme="1"/>
      <name val="Arabic Transparent"/>
      <charset val="178"/>
    </font>
    <font>
      <sz val="10"/>
      <name val="Arial"/>
      <family val="2"/>
    </font>
    <font>
      <sz val="11"/>
      <color theme="1"/>
      <name val="Calibri"/>
      <family val="2"/>
      <charset val="17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</cellStyleXfs>
  <cellXfs count="32">
    <xf numFmtId="0" fontId="0" fillId="0" borderId="0" xfId="0"/>
    <xf numFmtId="0" fontId="3" fillId="0" borderId="0" xfId="0" applyFont="1" applyAlignme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2" fillId="0" borderId="0" xfId="0" applyFont="1" applyAlignment="1"/>
    <xf numFmtId="0" fontId="5" fillId="2" borderId="1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0" fillId="3" borderId="0" xfId="0" applyFill="1"/>
    <xf numFmtId="0" fontId="6" fillId="3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2" borderId="3" xfId="0" applyFont="1" applyFill="1" applyBorder="1" applyAlignment="1">
      <alignment horizontal="right"/>
    </xf>
    <xf numFmtId="0" fontId="7" fillId="2" borderId="3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/>
    </xf>
    <xf numFmtId="0" fontId="8" fillId="0" borderId="4" xfId="0" applyFont="1" applyBorder="1"/>
    <xf numFmtId="164" fontId="8" fillId="0" borderId="4" xfId="1" applyNumberFormat="1" applyFont="1" applyBorder="1"/>
    <xf numFmtId="41" fontId="8" fillId="0" borderId="4" xfId="2" applyNumberFormat="1" applyFont="1" applyFill="1" applyBorder="1"/>
    <xf numFmtId="0" fontId="9" fillId="0" borderId="3" xfId="0" applyFont="1" applyBorder="1" applyAlignment="1"/>
    <xf numFmtId="37" fontId="0" fillId="0" borderId="0" xfId="0" applyNumberFormat="1"/>
    <xf numFmtId="0" fontId="9" fillId="0" borderId="4" xfId="0" applyFont="1" applyBorder="1"/>
    <xf numFmtId="0" fontId="8" fillId="4" borderId="4" xfId="0" applyFont="1" applyFill="1" applyBorder="1"/>
    <xf numFmtId="41" fontId="10" fillId="0" borderId="4" xfId="2" applyNumberFormat="1" applyFont="1" applyFill="1" applyBorder="1"/>
    <xf numFmtId="41" fontId="10" fillId="4" borderId="4" xfId="2" applyNumberFormat="1" applyFont="1" applyFill="1" applyBorder="1"/>
    <xf numFmtId="0" fontId="7" fillId="2" borderId="4" xfId="0" applyFont="1" applyFill="1" applyBorder="1"/>
    <xf numFmtId="41" fontId="7" fillId="2" borderId="4" xfId="2" applyNumberFormat="1" applyFont="1" applyFill="1" applyBorder="1"/>
    <xf numFmtId="41" fontId="7" fillId="2" borderId="4" xfId="2" applyNumberFormat="1" applyFont="1" applyFill="1" applyBorder="1" applyAlignment="1"/>
    <xf numFmtId="41" fontId="8" fillId="0" borderId="4" xfId="0" applyNumberFormat="1" applyFont="1" applyBorder="1"/>
    <xf numFmtId="0" fontId="7" fillId="2" borderId="5" xfId="0" applyFont="1" applyFill="1" applyBorder="1"/>
    <xf numFmtId="41" fontId="7" fillId="2" borderId="6" xfId="2" applyNumberFormat="1" applyFont="1" applyFill="1" applyBorder="1" applyAlignment="1"/>
    <xf numFmtId="0" fontId="0" fillId="0" borderId="0" xfId="0" applyFill="1"/>
    <xf numFmtId="41" fontId="0" fillId="0" borderId="0" xfId="0" applyNumberFormat="1" applyFill="1"/>
  </cellXfs>
  <cellStyles count="11">
    <cellStyle name="Comma" xfId="1" builtinId="3"/>
    <cellStyle name="Comma [0]" xfId="2" builtinId="6"/>
    <cellStyle name="Comma 2" xfId="3"/>
    <cellStyle name="Comma 2 2" xfId="4"/>
    <cellStyle name="Comma 3" xfId="5"/>
    <cellStyle name="Normal" xfId="0" builtinId="0"/>
    <cellStyle name="Normal 2" xfId="6"/>
    <cellStyle name="Normal 3" xfId="7"/>
    <cellStyle name="Normal 4" xfId="8"/>
    <cellStyle name="Normal 5" xfId="9"/>
    <cellStyle name="Normal 6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14"/>
  <sheetViews>
    <sheetView rightToLeft="1" tabSelected="1" topLeftCell="B1" workbookViewId="0">
      <selection activeCell="D15" sqref="D15"/>
    </sheetView>
  </sheetViews>
  <sheetFormatPr defaultRowHeight="15"/>
  <cols>
    <col min="1" max="1" width="0" hidden="1" customWidth="1"/>
    <col min="2" max="2" width="53.140625" bestFit="1" customWidth="1"/>
    <col min="3" max="3" width="23" bestFit="1" customWidth="1"/>
    <col min="4" max="4" width="20.85546875" customWidth="1"/>
    <col min="5" max="6" width="20.85546875" bestFit="1" customWidth="1"/>
    <col min="7" max="9" width="19.5703125" bestFit="1" customWidth="1"/>
    <col min="10" max="10" width="20.42578125" bestFit="1" customWidth="1"/>
    <col min="11" max="11" width="19.5703125" style="10" bestFit="1" customWidth="1"/>
    <col min="12" max="19" width="19.5703125" bestFit="1" customWidth="1"/>
    <col min="20" max="20" width="19.140625" bestFit="1" customWidth="1"/>
    <col min="21" max="21" width="67.42578125" bestFit="1" customWidth="1"/>
    <col min="23" max="23" width="12.7109375" bestFit="1" customWidth="1"/>
    <col min="24" max="24" width="10.140625" bestFit="1" customWidth="1"/>
  </cols>
  <sheetData>
    <row r="2" spans="2:24" ht="16.5">
      <c r="B2" s="1" t="s">
        <v>0</v>
      </c>
      <c r="C2" s="2"/>
      <c r="D2" s="2"/>
      <c r="E2" s="2"/>
      <c r="F2" s="2"/>
      <c r="G2" s="2"/>
      <c r="H2" s="2"/>
      <c r="I2" s="2"/>
      <c r="J2" s="2"/>
      <c r="K2" s="3"/>
      <c r="L2" s="2"/>
      <c r="M2" s="2"/>
      <c r="N2" s="2"/>
      <c r="O2" s="2"/>
      <c r="P2" s="4"/>
      <c r="Q2" s="4"/>
      <c r="R2" s="4"/>
      <c r="S2" s="4"/>
      <c r="T2" s="4"/>
      <c r="U2" s="4"/>
    </row>
    <row r="3" spans="2:24" ht="18">
      <c r="B3" s="5" t="s">
        <v>1</v>
      </c>
      <c r="C3" s="6"/>
      <c r="D3" s="6"/>
      <c r="E3" s="6"/>
      <c r="F3" s="6"/>
      <c r="G3" s="6"/>
      <c r="H3" s="6"/>
      <c r="I3" s="6"/>
      <c r="J3" s="6"/>
      <c r="K3" s="7"/>
      <c r="L3" s="6"/>
      <c r="M3" s="6"/>
      <c r="N3" s="4"/>
      <c r="O3" s="2"/>
      <c r="P3" s="4"/>
      <c r="Q3" s="4"/>
      <c r="R3" s="4"/>
      <c r="S3" s="4"/>
      <c r="T3" s="4"/>
      <c r="U3" s="5" t="s">
        <v>2</v>
      </c>
    </row>
    <row r="4" spans="2:24" ht="18">
      <c r="C4" s="8"/>
      <c r="D4" s="8"/>
      <c r="E4" s="8"/>
      <c r="F4" s="8"/>
      <c r="G4" s="9" t="s">
        <v>3</v>
      </c>
      <c r="H4" s="9"/>
    </row>
    <row r="5" spans="2:24" ht="16.5">
      <c r="B5" s="11" t="s">
        <v>4</v>
      </c>
      <c r="C5" s="12">
        <v>2023</v>
      </c>
      <c r="D5" s="12">
        <v>2022</v>
      </c>
      <c r="E5" s="12">
        <v>2021</v>
      </c>
      <c r="F5" s="12">
        <v>2020</v>
      </c>
      <c r="G5" s="12">
        <v>2019</v>
      </c>
      <c r="H5" s="12">
        <v>2018</v>
      </c>
      <c r="I5" s="12">
        <v>2018</v>
      </c>
      <c r="J5" s="12">
        <v>2017</v>
      </c>
      <c r="K5" s="12">
        <v>2016</v>
      </c>
      <c r="L5" s="13">
        <v>2015</v>
      </c>
      <c r="M5" s="12">
        <v>2014</v>
      </c>
      <c r="N5" s="12">
        <v>2013</v>
      </c>
      <c r="O5" s="12">
        <v>2012</v>
      </c>
      <c r="P5" s="12">
        <v>2011</v>
      </c>
      <c r="Q5" s="12">
        <v>2010</v>
      </c>
      <c r="R5" s="12">
        <v>2009</v>
      </c>
      <c r="S5" s="12">
        <v>2008</v>
      </c>
      <c r="T5" s="12">
        <v>2007</v>
      </c>
      <c r="U5" s="14" t="s">
        <v>2</v>
      </c>
    </row>
    <row r="6" spans="2:24" ht="16.5">
      <c r="B6" s="15" t="s">
        <v>5</v>
      </c>
      <c r="C6" s="16">
        <v>145848214710</v>
      </c>
      <c r="D6" s="16">
        <v>-17377566813</v>
      </c>
      <c r="E6" s="16">
        <v>128485454434</v>
      </c>
      <c r="F6" s="16">
        <v>62448297010</v>
      </c>
      <c r="G6" s="16">
        <v>6477278915</v>
      </c>
      <c r="H6" s="16">
        <v>8706981099</v>
      </c>
      <c r="I6" s="17">
        <v>8706981097.960001</v>
      </c>
      <c r="J6" s="17">
        <v>-16272345437</v>
      </c>
      <c r="K6" s="17">
        <v>11302391524</v>
      </c>
      <c r="L6" s="17">
        <v>-1639932262</v>
      </c>
      <c r="M6" s="17">
        <v>6422817522</v>
      </c>
      <c r="N6" s="17">
        <v>-888591121</v>
      </c>
      <c r="O6" s="17">
        <v>-7073981549</v>
      </c>
      <c r="P6" s="17">
        <v>-7266987197</v>
      </c>
      <c r="Q6" s="17">
        <v>7518558586</v>
      </c>
      <c r="R6" s="17">
        <v>-118536338</v>
      </c>
      <c r="S6" s="17">
        <v>10937488552</v>
      </c>
      <c r="T6" s="17">
        <v>8644394005</v>
      </c>
      <c r="U6" s="18" t="s">
        <v>6</v>
      </c>
      <c r="W6" s="19"/>
    </row>
    <row r="7" spans="2:24" ht="16.5">
      <c r="B7" s="15" t="s">
        <v>7</v>
      </c>
      <c r="C7" s="16">
        <v>-40048332250</v>
      </c>
      <c r="D7" s="16">
        <v>-5413061875</v>
      </c>
      <c r="E7" s="16">
        <v>-1167653073</v>
      </c>
      <c r="F7" s="16">
        <v>1948237215</v>
      </c>
      <c r="G7" s="16">
        <v>-4152634576</v>
      </c>
      <c r="H7" s="16">
        <v>-207922168</v>
      </c>
      <c r="I7" s="17">
        <v>-207922168</v>
      </c>
      <c r="J7" s="17">
        <v>-160284789</v>
      </c>
      <c r="K7" s="17">
        <v>-79495346</v>
      </c>
      <c r="L7" s="17">
        <v>2247594807</v>
      </c>
      <c r="M7" s="17">
        <v>8020620690</v>
      </c>
      <c r="N7" s="17">
        <v>1853043058</v>
      </c>
      <c r="O7" s="17">
        <v>4289574264</v>
      </c>
      <c r="P7" s="17">
        <v>-1154645037</v>
      </c>
      <c r="Q7" s="17">
        <v>1976813539</v>
      </c>
      <c r="R7" s="17">
        <v>-2688614801</v>
      </c>
      <c r="S7" s="17">
        <v>1823200365</v>
      </c>
      <c r="T7" s="17">
        <v>-3636152770</v>
      </c>
      <c r="U7" s="20" t="s">
        <v>8</v>
      </c>
    </row>
    <row r="8" spans="2:24" ht="16.5">
      <c r="B8" s="15" t="s">
        <v>9</v>
      </c>
      <c r="C8" s="16">
        <v>-684592793</v>
      </c>
      <c r="D8" s="16">
        <v>-2455456370</v>
      </c>
      <c r="E8" s="16">
        <v>-115872000</v>
      </c>
      <c r="F8" s="16">
        <v>-828977008</v>
      </c>
      <c r="G8" s="16">
        <v>-50611551</v>
      </c>
      <c r="H8" s="16">
        <v>0</v>
      </c>
      <c r="I8" s="17">
        <v>0</v>
      </c>
      <c r="J8" s="17">
        <v>-550</v>
      </c>
      <c r="K8" s="17">
        <v>-2558</v>
      </c>
      <c r="L8" s="17">
        <v>-25869</v>
      </c>
      <c r="M8" s="17">
        <v>-14175</v>
      </c>
      <c r="N8" s="17">
        <v>-511235</v>
      </c>
      <c r="O8" s="17">
        <v>-105768</v>
      </c>
      <c r="P8" s="17">
        <v>-3492090</v>
      </c>
      <c r="Q8" s="17">
        <v>-4286326</v>
      </c>
      <c r="R8" s="17">
        <v>2366673217</v>
      </c>
      <c r="S8" s="17">
        <v>-63553248</v>
      </c>
      <c r="T8" s="17">
        <v>0</v>
      </c>
      <c r="U8" s="20" t="s">
        <v>10</v>
      </c>
    </row>
    <row r="9" spans="2:24" ht="18.75">
      <c r="B9" s="21" t="s">
        <v>11</v>
      </c>
      <c r="C9" s="22">
        <v>922386226051</v>
      </c>
      <c r="D9" s="22">
        <v>45386013159</v>
      </c>
      <c r="E9" s="22">
        <v>53802715772</v>
      </c>
      <c r="F9" s="22">
        <v>23806740131</v>
      </c>
      <c r="G9" s="22">
        <v>-27146241</v>
      </c>
      <c r="H9" s="22">
        <v>-169422487</v>
      </c>
      <c r="I9" s="22">
        <v>-169422486</v>
      </c>
      <c r="J9" s="22">
        <v>-2416902216</v>
      </c>
      <c r="K9" s="22">
        <v>8027095748</v>
      </c>
      <c r="L9" s="22">
        <v>5887566398</v>
      </c>
      <c r="M9" s="22">
        <v>-309966804</v>
      </c>
      <c r="N9" s="23">
        <v>1788770689</v>
      </c>
      <c r="O9" s="23">
        <v>2409122426</v>
      </c>
      <c r="P9" s="23">
        <v>-61089676</v>
      </c>
      <c r="Q9" s="23">
        <v>-8245127</v>
      </c>
      <c r="R9" s="23">
        <v>4772566</v>
      </c>
      <c r="S9" s="23">
        <v>7055347</v>
      </c>
      <c r="T9" s="23">
        <v>12827905</v>
      </c>
      <c r="U9" s="20" t="s">
        <v>12</v>
      </c>
    </row>
    <row r="10" spans="2:24" ht="16.5">
      <c r="B10" s="24" t="s">
        <v>13</v>
      </c>
      <c r="C10" s="25">
        <f t="shared" ref="C10:I10" si="0">SUM(C6:C9)</f>
        <v>1027501515718</v>
      </c>
      <c r="D10" s="25">
        <f t="shared" si="0"/>
        <v>20139928101</v>
      </c>
      <c r="E10" s="25">
        <f t="shared" si="0"/>
        <v>181004645133</v>
      </c>
      <c r="F10" s="25">
        <f t="shared" si="0"/>
        <v>87374297348</v>
      </c>
      <c r="G10" s="25">
        <f t="shared" si="0"/>
        <v>2246886547</v>
      </c>
      <c r="H10" s="25">
        <f t="shared" si="0"/>
        <v>8329636444</v>
      </c>
      <c r="I10" s="25">
        <f t="shared" si="0"/>
        <v>8329636443.960001</v>
      </c>
      <c r="J10" s="25">
        <f t="shared" ref="J10:O10" si="1">SUM(J6:J9)</f>
        <v>-18849532992</v>
      </c>
      <c r="K10" s="25">
        <f t="shared" si="1"/>
        <v>19249989368</v>
      </c>
      <c r="L10" s="25">
        <f t="shared" si="1"/>
        <v>6495203074</v>
      </c>
      <c r="M10" s="25">
        <f t="shared" si="1"/>
        <v>14133457233</v>
      </c>
      <c r="N10" s="25">
        <f t="shared" si="1"/>
        <v>2752711391</v>
      </c>
      <c r="O10" s="25">
        <f t="shared" si="1"/>
        <v>-375390627</v>
      </c>
      <c r="P10" s="25">
        <v>-8486214000</v>
      </c>
      <c r="Q10" s="25">
        <v>5529213594</v>
      </c>
      <c r="R10" s="25">
        <f>SUM(R6:R9)</f>
        <v>-435705356</v>
      </c>
      <c r="S10" s="25">
        <f>SUM(S6:S9)</f>
        <v>12704191016</v>
      </c>
      <c r="T10" s="25">
        <f>SUM(T6:T9)</f>
        <v>5021069140</v>
      </c>
      <c r="U10" s="26" t="s">
        <v>14</v>
      </c>
    </row>
    <row r="11" spans="2:24" ht="16.5">
      <c r="B11" s="15" t="s">
        <v>15</v>
      </c>
      <c r="C11" s="16">
        <v>340717391428</v>
      </c>
      <c r="D11" s="16">
        <v>320577463327</v>
      </c>
      <c r="E11" s="16">
        <v>139572818194</v>
      </c>
      <c r="F11" s="16">
        <f>G12</f>
        <v>52198520846</v>
      </c>
      <c r="G11" s="16">
        <v>49951634299</v>
      </c>
      <c r="H11" s="16">
        <v>41621997855</v>
      </c>
      <c r="I11" s="27">
        <v>41621997855</v>
      </c>
      <c r="J11" s="27">
        <v>60471530847</v>
      </c>
      <c r="K11" s="27">
        <v>41221541479</v>
      </c>
      <c r="L11" s="27">
        <v>34726338405</v>
      </c>
      <c r="M11" s="27">
        <f>N12</f>
        <v>20592881172</v>
      </c>
      <c r="N11" s="17">
        <v>17840169781</v>
      </c>
      <c r="O11" s="17">
        <v>18215560408</v>
      </c>
      <c r="P11" s="17">
        <v>26701774408</v>
      </c>
      <c r="Q11" s="17">
        <v>21162320482</v>
      </c>
      <c r="R11" s="17">
        <v>21598025838</v>
      </c>
      <c r="S11" s="17">
        <v>8893834822</v>
      </c>
      <c r="T11" s="17">
        <v>3872765682</v>
      </c>
      <c r="U11" s="20" t="s">
        <v>16</v>
      </c>
    </row>
    <row r="12" spans="2:24" ht="16.5">
      <c r="B12" s="28" t="s">
        <v>17</v>
      </c>
      <c r="C12" s="25">
        <f t="shared" ref="C12:N12" si="2">SUM(C10:C11)</f>
        <v>1368218907146</v>
      </c>
      <c r="D12" s="25">
        <f t="shared" si="2"/>
        <v>340717391428</v>
      </c>
      <c r="E12" s="25">
        <f t="shared" si="2"/>
        <v>320577463327</v>
      </c>
      <c r="F12" s="25">
        <f t="shared" si="2"/>
        <v>139572818194</v>
      </c>
      <c r="G12" s="25">
        <f t="shared" si="2"/>
        <v>52198520846</v>
      </c>
      <c r="H12" s="25">
        <f t="shared" si="2"/>
        <v>49951634299</v>
      </c>
      <c r="I12" s="25">
        <f t="shared" si="2"/>
        <v>49951634298.959999</v>
      </c>
      <c r="J12" s="25">
        <f t="shared" si="2"/>
        <v>41621997855</v>
      </c>
      <c r="K12" s="25">
        <f t="shared" si="2"/>
        <v>60471530847</v>
      </c>
      <c r="L12" s="25">
        <f t="shared" si="2"/>
        <v>41221541479</v>
      </c>
      <c r="M12" s="25">
        <f t="shared" si="2"/>
        <v>34726338405</v>
      </c>
      <c r="N12" s="25">
        <f t="shared" si="2"/>
        <v>20592881172</v>
      </c>
      <c r="O12" s="25">
        <f>SUM(O10,O11)</f>
        <v>17840169781</v>
      </c>
      <c r="P12" s="25">
        <f>SUM(P10,P11)</f>
        <v>18215560408</v>
      </c>
      <c r="Q12" s="25">
        <f>SUM(Q10,Q11)</f>
        <v>26691534076</v>
      </c>
      <c r="R12" s="25">
        <f>SUM(R10:R11)</f>
        <v>21162320482</v>
      </c>
      <c r="S12" s="25">
        <f t="shared" ref="S12:T12" si="3">SUM(S10:S11)</f>
        <v>21598025838</v>
      </c>
      <c r="T12" s="25">
        <f t="shared" si="3"/>
        <v>8893834822</v>
      </c>
      <c r="U12" s="29" t="s">
        <v>18</v>
      </c>
      <c r="W12" s="19"/>
      <c r="X12" s="19"/>
    </row>
    <row r="14" spans="2:24" s="30" customFormat="1"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</row>
  </sheetData>
  <mergeCells count="1">
    <mergeCell ref="G4:H4"/>
  </mergeCells>
  <pageMargins left="0.14000000000000001" right="0.21" top="0.74803149606299202" bottom="0.74803149606299202" header="0.31496062992126" footer="0.31496062992126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تدفقات نقدية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aajaj</dc:creator>
  <cp:lastModifiedBy>aajaj</cp:lastModifiedBy>
  <dcterms:created xsi:type="dcterms:W3CDTF">2024-06-25T10:52:47Z</dcterms:created>
  <dcterms:modified xsi:type="dcterms:W3CDTF">2024-06-25T10:53:04Z</dcterms:modified>
</cp:coreProperties>
</file>